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CLAZ\Desktop\"/>
    </mc:Choice>
  </mc:AlternateContent>
  <xr:revisionPtr revIDLastSave="0" documentId="13_ncr:1_{5F85319E-64DE-405E-ACEC-D089AC7CE0E8}" xr6:coauthVersionLast="47" xr6:coauthVersionMax="47" xr10:uidLastSave="{00000000-0000-0000-0000-000000000000}"/>
  <bookViews>
    <workbookView xWindow="3630" yWindow="3630" windowWidth="21600" windowHeight="11295" xr2:uid="{00000000-000D-0000-FFFF-FFFF00000000}"/>
  </bookViews>
  <sheets>
    <sheet name="Skladniki zuzyte lub zbędne" sheetId="1" r:id="rId1"/>
    <sheet name="Wybor" sheetId="2" state="hidden" r:id="rId2"/>
  </sheets>
  <definedNames>
    <definedName name="_xlnm.Print_Area" localSheetId="0">'Skladniki zuzyte lub zbędne'!$B$2:$P$25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G17" i="1"/>
  <c r="F17" i="1"/>
</calcChain>
</file>

<file path=xl/sharedStrings.xml><?xml version="1.0" encoding="utf-8"?>
<sst xmlns="http://schemas.openxmlformats.org/spreadsheetml/2006/main" count="113" uniqueCount="78">
  <si>
    <t>Lp.</t>
  </si>
  <si>
    <t>Opis</t>
  </si>
  <si>
    <t>1. ZBĘDNY - Nie są i nie będą mogły być wykorzystane w realizacji zadań związanych z działalnością organu lub jednostki</t>
  </si>
  <si>
    <t>2. ZBĘDNY - Nie nadają się do użytkowania ze sprzętem używanym przez organ lub jednostkę, a ich przystosowania byłoby technicznie lub ekonomicznie nieuzasadnione</t>
  </si>
  <si>
    <t>3. ZUŻYTY - Posiadają wady lub uszkodzenia, których naprawa byłaby ekonomicznie nieuzasadniona</t>
  </si>
  <si>
    <t>4. ZUŻYTY - Zagrażające bezpieczeństwu użytkowników lub najbliższego otoczenia</t>
  </si>
  <si>
    <t>5. ZUŻYTY - Całkowicie utraciły wartość użytkową</t>
  </si>
  <si>
    <t>6. ZUŻYTY - Są technicznie przestarzałe, a ich remont byłby ekonomicznie nieuzasadniony</t>
  </si>
  <si>
    <t>Nr inwentarzowy</t>
  </si>
  <si>
    <t>Wartość początkowa</t>
  </si>
  <si>
    <t>Umorzenie</t>
  </si>
  <si>
    <t>Rok produkcji</t>
  </si>
  <si>
    <t>Stan techniczny składnika</t>
  </si>
  <si>
    <t xml:space="preserve">Wartość jednostkowa składników </t>
  </si>
  <si>
    <t>Nazwa składnika (Marka i model pojazdu)</t>
  </si>
  <si>
    <t>Rodzaj paliwa</t>
  </si>
  <si>
    <t>Pojazd oznakowany</t>
  </si>
  <si>
    <t>Pojemność silnika (w cm³)</t>
  </si>
  <si>
    <t>ON</t>
  </si>
  <si>
    <t>Komórka użytkująca pojazd</t>
  </si>
  <si>
    <t>US Wschowa</t>
  </si>
  <si>
    <t>IAS w Zielonej Górze</t>
  </si>
  <si>
    <t>1.</t>
  </si>
  <si>
    <t>3.</t>
  </si>
  <si>
    <t>OC-1</t>
  </si>
  <si>
    <t>4.</t>
  </si>
  <si>
    <t>5.</t>
  </si>
  <si>
    <t>6.</t>
  </si>
  <si>
    <t>7.</t>
  </si>
  <si>
    <t>8.</t>
  </si>
  <si>
    <t>9.</t>
  </si>
  <si>
    <t>10.</t>
  </si>
  <si>
    <t>Lokalizacja</t>
  </si>
  <si>
    <t>7-74-741-0-00028</t>
  </si>
  <si>
    <t>7-74-741-0-00032</t>
  </si>
  <si>
    <t>7-74-741-0-00044</t>
  </si>
  <si>
    <t>7-74-741-0-00042</t>
  </si>
  <si>
    <t>7-74-741-0-00039</t>
  </si>
  <si>
    <t>7-74-742-0-00012</t>
  </si>
  <si>
    <t>7-74-741-0-00045</t>
  </si>
  <si>
    <t>7-74-742-0-00021</t>
  </si>
  <si>
    <t>7-74-741-0-00034</t>
  </si>
  <si>
    <t>Samochód osobowy Nissan Pathfinder</t>
  </si>
  <si>
    <t>7-74-741-0-00081</t>
  </si>
  <si>
    <t>VIN</t>
  </si>
  <si>
    <t>PUCS,Gdańsk, ul.Opłotki  1</t>
  </si>
  <si>
    <t>Samochód osobowy VOLVO S 80 2,4T</t>
  </si>
  <si>
    <t>TAK</t>
  </si>
  <si>
    <t>benzyna</t>
  </si>
  <si>
    <t>Samochód osobowy Skoda OCTAVIA</t>
  </si>
  <si>
    <t>TMBJX41UX58788366</t>
  </si>
  <si>
    <t>Ogólny stan  techniczny samochodu bardzo zły, widoczna w wielu miejscach zardzewiała karoseria, znaczne wgniecenia na karoserii.Samochód nieużywany od 2 lat, silnik nie odpala.Przebieg 220 tys km. Koszty naprawy przewyższają wartość rynkową samochodu</t>
  </si>
  <si>
    <t>Samochód osobowy Ford Mondeo</t>
  </si>
  <si>
    <t xml:space="preserve">WF0WXXGBBW5E12478	</t>
  </si>
  <si>
    <t>Samochód osobowy Ford Transit Bus</t>
  </si>
  <si>
    <t>WF0SXXBDFS8T38972</t>
  </si>
  <si>
    <t>Samochód osobowy Opel Astra</t>
  </si>
  <si>
    <t>W0LOAHL699G026626</t>
  </si>
  <si>
    <t>Samochód osobowy Kia de RIO</t>
  </si>
  <si>
    <t>KNEDE241286353937</t>
  </si>
  <si>
    <t>ZCFC3571015296735</t>
  </si>
  <si>
    <t>Samochód ciężarowy Iveco Daily</t>
  </si>
  <si>
    <t>ZFA19900001565857</t>
  </si>
  <si>
    <t>Samochód osobowy Fiat punto</t>
  </si>
  <si>
    <t>Samochód ciężarowy Kia Picanto</t>
  </si>
  <si>
    <t>KNABF514ABT048891</t>
  </si>
  <si>
    <t>VSKJVWR51U0106825</t>
  </si>
  <si>
    <t>YV1TS61S241348815</t>
  </si>
  <si>
    <t>NIE</t>
  </si>
  <si>
    <t>Samochód  z licznymi śladami korozji w nadkolachi i innych elementach. Przegnita i zniszczona tapicerka oraz elementy gumowe wyposażenia samochodu. Wybrakowane i rozerwane wnętrze samochodu. Samochód nie używany od 2 lat, nie  odpala. Koszty naprawy przewyższają wartość rynkową samochodu</t>
  </si>
  <si>
    <t>Ogólny stan  techniczny samochodu bardzo zły, widoczna w wielu miejscach zardzewiała karoseria, znaczne wgniecenia na karoserii.Samochód nieużywany od 3 lat, silnik nie odpala. Koszty naprawy przewyższają wartość rynkową samochodu.</t>
  </si>
  <si>
    <t>Ogólny stan  techniczny samochodu bardzo zły, widoczna w wielu miejscach zardzewiała karoseria, znaczne wgniecenia na karoserii.Samochód nieużywany od 2 lat, silnik nie odpala.Koszty naprawy przewyższają wartość rynkową samochodu.</t>
  </si>
  <si>
    <t>Ogólny stan  techniczny samochodu bardzo zły, widoczna w wielu miejscach zardzewiała karoseria, znaczne wgniecenia na karoserii.Samochód nieużywany od 2 lat, silnik nie odpala.Przebieg 220 tys km. Koszty naprawy przewyższają wartość rynkową samochodu.</t>
  </si>
  <si>
    <t>Ogólny stan  techniczny samochodu bardzo zły, uszkodzona tapicerka, uszkodzony silnik, zardzewiała karoseria ( zderzaki, nadkola i inne elementy). Samochód nieużywany od 2 lat, silnik nie odpala.Koszty naprawy przewyższają wartość rynkową samochodu.</t>
  </si>
  <si>
    <t>Ogólny stan  techniczny samochodu bardzo zły, widoczna w wielu miejscach zardzewiała karoseria, znaczne wgniecenia na karoserii. Ubytki w podlodze, zużyte opony, pordzewiałe felgi. Samochód nieużywany od 2 lat, silnik nie odpala. Koszty naprawy przewyższają wartość rynkową samochodu.</t>
  </si>
  <si>
    <t>Ogólny stan  techniczny samochodu bardzo zły, widoczna w wielu miejscach zardzewiała karoseria, znaczne wgniecenia na karoserii.Samochód nieużywany od 2 lat, silnik nie odpala. Koszty naprawy przewyższają wartość rynkową samochodu</t>
  </si>
  <si>
    <t>Ogólny stan  techniczny samochodu bardzo zły, widoczna w wielu miejscach zardzewiała karoseria, znaczne wgniecenia na karoserii. Samochód nieużywany od 2 lat, silnik nie odpala.. Koszty naprawy przewyższają wartość rynkową samochodu</t>
  </si>
  <si>
    <t>Załącznik nr 1 - wykaz składników majatku ruchomego zbędnych lub zużytych - auta służbowe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</si>
</sst>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8" fontId="9" fillId="0" borderId="0" xfId="0" applyNumberFormat="1" applyFont="1" applyBorder="1" applyAlignment="1">
      <alignment horizontal="right" vertical="center" wrapText="1"/>
    </xf>
    <xf numFmtId="8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right" vertical="center" wrapText="1"/>
    </xf>
    <xf numFmtId="44" fontId="5" fillId="0" borderId="7" xfId="1" applyFont="1" applyBorder="1" applyAlignment="1">
      <alignment horizontal="right" vertical="center" wrapText="1"/>
    </xf>
    <xf numFmtId="0" fontId="5" fillId="0" borderId="7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0" fillId="0" borderId="0" xfId="0" applyFont="1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1:V28"/>
  <sheetViews>
    <sheetView tabSelected="1" topLeftCell="A4" zoomScale="90" zoomScaleNormal="90" workbookViewId="0">
      <selection activeCell="K8" sqref="K8"/>
    </sheetView>
  </sheetViews>
  <sheetFormatPr defaultRowHeight="15" x14ac:dyDescent="0.25"/>
  <cols>
    <col min="1" max="1" width="9.140625" style="3"/>
    <col min="2" max="2" width="5.140625" style="3" customWidth="1"/>
    <col min="3" max="4" width="18.28515625" style="4" customWidth="1"/>
    <col min="5" max="5" width="21.42578125" style="3" customWidth="1"/>
    <col min="6" max="6" width="16.7109375" style="3" hidden="1" customWidth="1"/>
    <col min="7" max="7" width="14.42578125" style="3" hidden="1" customWidth="1"/>
    <col min="8" max="8" width="13" style="3" hidden="1" customWidth="1"/>
    <col min="9" max="9" width="28.85546875" style="3" customWidth="1"/>
    <col min="10" max="10" width="38.140625" style="3" customWidth="1"/>
    <col min="11" max="12" width="9.140625" style="3"/>
    <col min="13" max="13" width="9.140625" style="4"/>
    <col min="14" max="14" width="0" style="4" hidden="1" customWidth="1"/>
    <col min="15" max="15" width="11.42578125" style="4" customWidth="1"/>
    <col min="16" max="16" width="24.28515625" style="3" customWidth="1"/>
    <col min="17" max="16384" width="9.140625" style="3"/>
  </cols>
  <sheetData>
    <row r="1" spans="2:22" x14ac:dyDescent="0.25">
      <c r="E1" s="5"/>
      <c r="F1" s="6"/>
      <c r="G1" s="7"/>
      <c r="H1" s="5"/>
      <c r="I1" s="8"/>
      <c r="J1" s="9"/>
    </row>
    <row r="2" spans="2:22" ht="15" customHeight="1" x14ac:dyDescent="0.25">
      <c r="E2" s="5"/>
      <c r="F2" s="10"/>
      <c r="G2" s="11"/>
      <c r="H2" s="12"/>
      <c r="I2" s="13"/>
      <c r="J2" s="14"/>
      <c r="L2" s="47"/>
      <c r="M2" s="47"/>
      <c r="N2" s="47"/>
      <c r="O2" s="47"/>
      <c r="P2" s="47"/>
    </row>
    <row r="3" spans="2:22" x14ac:dyDescent="0.25">
      <c r="B3" s="13" t="s">
        <v>77</v>
      </c>
      <c r="E3" s="5"/>
      <c r="F3" s="12"/>
      <c r="G3" s="12"/>
      <c r="H3" s="12"/>
      <c r="I3" s="12"/>
      <c r="J3" s="13"/>
    </row>
    <row r="4" spans="2:22" x14ac:dyDescent="0.25">
      <c r="E4" s="9"/>
      <c r="G4" s="12"/>
      <c r="H4" s="12"/>
      <c r="I4" s="12"/>
      <c r="J4" s="13"/>
    </row>
    <row r="5" spans="2:22" ht="15.75" thickBot="1" x14ac:dyDescent="0.3">
      <c r="E5" s="15"/>
      <c r="F5" s="15"/>
      <c r="G5" s="15"/>
      <c r="H5" s="15"/>
      <c r="I5" s="15"/>
      <c r="J5" s="9"/>
    </row>
    <row r="6" spans="2:22" ht="39" thickBot="1" x14ac:dyDescent="0.3">
      <c r="B6" s="16" t="s">
        <v>0</v>
      </c>
      <c r="C6" s="32" t="s">
        <v>8</v>
      </c>
      <c r="D6" s="32" t="s">
        <v>14</v>
      </c>
      <c r="E6" s="32" t="s">
        <v>44</v>
      </c>
      <c r="F6" s="32" t="s">
        <v>9</v>
      </c>
      <c r="G6" s="32" t="s">
        <v>10</v>
      </c>
      <c r="H6" s="33" t="s">
        <v>13</v>
      </c>
      <c r="I6" s="34" t="s">
        <v>1</v>
      </c>
      <c r="J6" s="32" t="s">
        <v>12</v>
      </c>
      <c r="K6" s="35" t="s">
        <v>11</v>
      </c>
      <c r="L6" s="32" t="s">
        <v>17</v>
      </c>
      <c r="M6" s="32" t="s">
        <v>15</v>
      </c>
      <c r="N6" s="32" t="s">
        <v>19</v>
      </c>
      <c r="O6" s="34" t="s">
        <v>16</v>
      </c>
      <c r="P6" s="32" t="s">
        <v>32</v>
      </c>
    </row>
    <row r="7" spans="2:22" ht="120.75" thickBot="1" x14ac:dyDescent="0.3">
      <c r="B7" s="17" t="s">
        <v>22</v>
      </c>
      <c r="C7" s="36" t="s">
        <v>33</v>
      </c>
      <c r="D7" s="37" t="s">
        <v>49</v>
      </c>
      <c r="E7" s="38" t="s">
        <v>50</v>
      </c>
      <c r="F7" s="39">
        <v>123870</v>
      </c>
      <c r="G7" s="40">
        <v>-123870</v>
      </c>
      <c r="H7" s="39">
        <v>38140</v>
      </c>
      <c r="I7" s="41" t="s">
        <v>4</v>
      </c>
      <c r="J7" s="30" t="s">
        <v>72</v>
      </c>
      <c r="K7" s="37">
        <v>2004</v>
      </c>
      <c r="L7" s="42">
        <v>1595</v>
      </c>
      <c r="M7" s="37" t="s">
        <v>48</v>
      </c>
      <c r="N7" s="37" t="s">
        <v>21</v>
      </c>
      <c r="O7" s="37" t="s">
        <v>47</v>
      </c>
      <c r="P7" s="42" t="s">
        <v>45</v>
      </c>
      <c r="Q7" s="1"/>
      <c r="V7" s="18"/>
    </row>
    <row r="8" spans="2:22" ht="105.75" thickBot="1" x14ac:dyDescent="0.3">
      <c r="B8" s="19">
        <v>2</v>
      </c>
      <c r="C8" s="36" t="s">
        <v>34</v>
      </c>
      <c r="D8" s="37" t="s">
        <v>52</v>
      </c>
      <c r="E8" s="37" t="s">
        <v>53</v>
      </c>
      <c r="F8" s="43">
        <v>60000</v>
      </c>
      <c r="G8" s="44">
        <v>-60000</v>
      </c>
      <c r="H8" s="44">
        <v>2000</v>
      </c>
      <c r="I8" s="41" t="s">
        <v>4</v>
      </c>
      <c r="J8" s="30" t="s">
        <v>73</v>
      </c>
      <c r="K8" s="37">
        <v>2006</v>
      </c>
      <c r="L8" s="42">
        <v>1798</v>
      </c>
      <c r="M8" s="37" t="s">
        <v>18</v>
      </c>
      <c r="N8" s="37" t="s">
        <v>20</v>
      </c>
      <c r="O8" s="37" t="s">
        <v>47</v>
      </c>
      <c r="P8" s="42" t="s">
        <v>45</v>
      </c>
      <c r="Q8" s="1"/>
    </row>
    <row r="9" spans="2:22" ht="152.25" customHeight="1" thickBot="1" x14ac:dyDescent="0.3">
      <c r="B9" s="19" t="s">
        <v>23</v>
      </c>
      <c r="C9" s="37" t="s">
        <v>35</v>
      </c>
      <c r="D9" s="37" t="s">
        <v>54</v>
      </c>
      <c r="E9" s="30" t="s">
        <v>55</v>
      </c>
      <c r="F9" s="39">
        <v>62740.26</v>
      </c>
      <c r="G9" s="39">
        <v>-62740.26</v>
      </c>
      <c r="H9" s="39">
        <v>19000</v>
      </c>
      <c r="I9" s="41" t="s">
        <v>4</v>
      </c>
      <c r="J9" s="46" t="s">
        <v>69</v>
      </c>
      <c r="K9" s="37">
        <v>2008</v>
      </c>
      <c r="L9" s="42">
        <v>2198</v>
      </c>
      <c r="M9" s="37" t="s">
        <v>18</v>
      </c>
      <c r="N9" s="37" t="s">
        <v>24</v>
      </c>
      <c r="O9" s="37" t="s">
        <v>47</v>
      </c>
      <c r="P9" s="42" t="s">
        <v>45</v>
      </c>
    </row>
    <row r="10" spans="2:22" ht="120" customHeight="1" thickBot="1" x14ac:dyDescent="0.3">
      <c r="B10" s="19" t="s">
        <v>25</v>
      </c>
      <c r="C10" s="37" t="s">
        <v>36</v>
      </c>
      <c r="D10" s="37" t="s">
        <v>56</v>
      </c>
      <c r="E10" s="29" t="s">
        <v>57</v>
      </c>
      <c r="F10" s="39">
        <v>99000</v>
      </c>
      <c r="G10" s="39">
        <v>-99000</v>
      </c>
      <c r="H10" s="39">
        <v>8000</v>
      </c>
      <c r="I10" s="41" t="s">
        <v>4</v>
      </c>
      <c r="J10" s="30" t="s">
        <v>71</v>
      </c>
      <c r="K10" s="37">
        <v>2008</v>
      </c>
      <c r="L10" s="42">
        <v>1598</v>
      </c>
      <c r="M10" s="37" t="s">
        <v>48</v>
      </c>
      <c r="N10" s="37"/>
      <c r="O10" s="37" t="s">
        <v>68</v>
      </c>
      <c r="P10" s="42" t="s">
        <v>45</v>
      </c>
    </row>
    <row r="11" spans="2:22" ht="105.75" thickBot="1" x14ac:dyDescent="0.3">
      <c r="B11" s="19" t="s">
        <v>26</v>
      </c>
      <c r="C11" s="45" t="s">
        <v>37</v>
      </c>
      <c r="D11" s="37" t="s">
        <v>58</v>
      </c>
      <c r="E11" s="30" t="s">
        <v>59</v>
      </c>
      <c r="F11" s="39">
        <v>70020.679999999993</v>
      </c>
      <c r="G11" s="39">
        <v>-70020.679999999993</v>
      </c>
      <c r="H11" s="39">
        <v>2000</v>
      </c>
      <c r="I11" s="41" t="s">
        <v>4</v>
      </c>
      <c r="J11" s="30" t="s">
        <v>70</v>
      </c>
      <c r="K11" s="37">
        <v>2008</v>
      </c>
      <c r="L11" s="42">
        <v>1399</v>
      </c>
      <c r="M11" s="37" t="s">
        <v>48</v>
      </c>
      <c r="N11" s="37"/>
      <c r="O11" s="37" t="s">
        <v>68</v>
      </c>
      <c r="P11" s="42" t="s">
        <v>45</v>
      </c>
    </row>
    <row r="12" spans="2:22" ht="135.75" thickBot="1" x14ac:dyDescent="0.3">
      <c r="B12" s="19" t="s">
        <v>27</v>
      </c>
      <c r="C12" s="45" t="s">
        <v>38</v>
      </c>
      <c r="D12" s="37" t="s">
        <v>61</v>
      </c>
      <c r="E12" s="29" t="s">
        <v>60</v>
      </c>
      <c r="F12" s="39">
        <v>7900</v>
      </c>
      <c r="G12" s="39">
        <v>-7900</v>
      </c>
      <c r="H12" s="39">
        <v>5000</v>
      </c>
      <c r="I12" s="41" t="s">
        <v>4</v>
      </c>
      <c r="J12" s="30" t="s">
        <v>74</v>
      </c>
      <c r="K12" s="37">
        <v>2000</v>
      </c>
      <c r="L12" s="42">
        <v>2800</v>
      </c>
      <c r="M12" s="37" t="s">
        <v>18</v>
      </c>
      <c r="N12" s="37"/>
      <c r="O12" s="37" t="s">
        <v>68</v>
      </c>
      <c r="P12" s="42" t="s">
        <v>45</v>
      </c>
    </row>
    <row r="13" spans="2:22" ht="120.75" thickBot="1" x14ac:dyDescent="0.3">
      <c r="B13" s="19" t="s">
        <v>28</v>
      </c>
      <c r="C13" s="45" t="s">
        <v>39</v>
      </c>
      <c r="D13" s="37" t="s">
        <v>63</v>
      </c>
      <c r="E13" s="29" t="s">
        <v>62</v>
      </c>
      <c r="F13" s="39">
        <v>428755.37</v>
      </c>
      <c r="G13" s="39">
        <v>-428755.37</v>
      </c>
      <c r="H13" s="39">
        <v>17500</v>
      </c>
      <c r="I13" s="41" t="s">
        <v>4</v>
      </c>
      <c r="J13" s="30" t="s">
        <v>51</v>
      </c>
      <c r="K13" s="37">
        <v>2009</v>
      </c>
      <c r="L13" s="42">
        <v>1368</v>
      </c>
      <c r="M13" s="37" t="s">
        <v>48</v>
      </c>
      <c r="N13" s="37"/>
      <c r="O13" s="37" t="s">
        <v>68</v>
      </c>
      <c r="P13" s="42" t="s">
        <v>45</v>
      </c>
    </row>
    <row r="14" spans="2:22" ht="105.75" thickBot="1" x14ac:dyDescent="0.3">
      <c r="B14" s="19" t="s">
        <v>29</v>
      </c>
      <c r="C14" s="45" t="s">
        <v>40</v>
      </c>
      <c r="D14" s="37" t="s">
        <v>64</v>
      </c>
      <c r="E14" s="29" t="s">
        <v>65</v>
      </c>
      <c r="F14" s="40">
        <v>112322.89</v>
      </c>
      <c r="G14" s="40">
        <v>-112322.89</v>
      </c>
      <c r="H14" s="40">
        <v>25000</v>
      </c>
      <c r="I14" s="41" t="s">
        <v>4</v>
      </c>
      <c r="J14" s="30" t="s">
        <v>75</v>
      </c>
      <c r="K14" s="37">
        <v>2010</v>
      </c>
      <c r="L14" s="42">
        <v>999</v>
      </c>
      <c r="M14" s="37" t="s">
        <v>48</v>
      </c>
      <c r="N14" s="37"/>
      <c r="O14" s="37" t="s">
        <v>68</v>
      </c>
      <c r="P14" s="42" t="s">
        <v>45</v>
      </c>
    </row>
    <row r="15" spans="2:22" ht="105.75" thickBot="1" x14ac:dyDescent="0.3">
      <c r="B15" s="28" t="s">
        <v>30</v>
      </c>
      <c r="C15" s="45" t="s">
        <v>41</v>
      </c>
      <c r="D15" s="37" t="s">
        <v>42</v>
      </c>
      <c r="E15" s="29" t="s">
        <v>66</v>
      </c>
      <c r="F15" s="40">
        <v>44652</v>
      </c>
      <c r="G15" s="40">
        <v>-44652</v>
      </c>
      <c r="H15" s="40">
        <v>9000</v>
      </c>
      <c r="I15" s="41" t="s">
        <v>4</v>
      </c>
      <c r="J15" s="30" t="s">
        <v>75</v>
      </c>
      <c r="K15" s="37">
        <v>2006</v>
      </c>
      <c r="L15" s="42">
        <v>2488</v>
      </c>
      <c r="M15" s="37"/>
      <c r="N15" s="37"/>
      <c r="O15" s="37" t="s">
        <v>47</v>
      </c>
      <c r="P15" s="42" t="s">
        <v>45</v>
      </c>
    </row>
    <row r="16" spans="2:22" ht="105.75" thickBot="1" x14ac:dyDescent="0.3">
      <c r="B16" s="31" t="s">
        <v>31</v>
      </c>
      <c r="C16" s="45" t="s">
        <v>43</v>
      </c>
      <c r="D16" s="37" t="s">
        <v>46</v>
      </c>
      <c r="E16" s="29" t="s">
        <v>67</v>
      </c>
      <c r="F16" s="39">
        <v>99000</v>
      </c>
      <c r="G16" s="39">
        <v>-99000</v>
      </c>
      <c r="H16" s="39">
        <v>7500</v>
      </c>
      <c r="I16" s="41" t="s">
        <v>4</v>
      </c>
      <c r="J16" s="30" t="s">
        <v>76</v>
      </c>
      <c r="K16" s="37">
        <v>2003</v>
      </c>
      <c r="L16" s="42">
        <v>2435</v>
      </c>
      <c r="M16" s="37" t="s">
        <v>48</v>
      </c>
      <c r="N16" s="37"/>
      <c r="O16" s="37" t="s">
        <v>68</v>
      </c>
      <c r="P16" s="42" t="s">
        <v>45</v>
      </c>
    </row>
    <row r="17" spans="2:10" x14ac:dyDescent="0.25">
      <c r="B17" s="20"/>
      <c r="C17" s="22"/>
      <c r="D17" s="22"/>
      <c r="E17" s="23"/>
      <c r="F17" s="24" t="e">
        <f>F7+F8+F9+F10+F11+F12+F13+F14+F15+F16+#REF!</f>
        <v>#REF!</v>
      </c>
      <c r="G17" s="25" t="e">
        <f>G7+G8+G9+G10+G11+G12+G13+G14+G15+G16+#REF!</f>
        <v>#REF!</v>
      </c>
      <c r="H17" s="26" t="e">
        <f>H7+H8+H9+H10+H11+H12+H13+H14+H15+H16+#REF!</f>
        <v>#REF!</v>
      </c>
      <c r="I17" s="27"/>
      <c r="J17" s="21"/>
    </row>
    <row r="28" spans="2:10" x14ac:dyDescent="0.25">
      <c r="I28" s="2"/>
    </row>
  </sheetData>
  <mergeCells count="1">
    <mergeCell ref="L2:P2"/>
  </mergeCells>
  <pageMargins left="0.25" right="0.25" top="0.75" bottom="0.75" header="0.3" footer="0.3"/>
  <pageSetup paperSize="9" scale="54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xWindow="1457" yWindow="563" count="1">
        <x14:dataValidation type="list" showInputMessage="1" showErrorMessage="1" xr:uid="{00000000-0002-0000-0000-000000000000}">
          <x14:formula1>
            <xm:f>Wybor!$A$1:$A$6</xm:f>
          </x14:formula1>
          <xm:sqref>I7:I16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6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6</v>
      </c>
    </row>
    <row r="6" spans="1:1" x14ac:dyDescent="0.25">
      <c r="A6" t="s">
        <v>7</v>
      </c>
    </row>
  </sheetData>
  <sheetProtection algorithmName="SHA-512" hashValue="+lWH/5BBmdV6ikmTxRQjocA5f0HOikZ4DAIyxb9BFR4pM8sLV6nsOex1qfunT2vnihbwyF7nXwasHIgInnTGYw==" saltValue="W4FHKvfCSMAjGhKtczGVig==" spinCount="100000" sheet="1" objects="1" scenarios="1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Skladniki zuzyte lub zbędne</vt:lpstr>
      <vt:lpstr>Wybor</vt:lpstr>
      <vt:lpstr>'Skladniki zuzyte lub zbędne'!Obszar_wydruku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Chojnacki Michał</dc:creator>
  <cp:lastModifiedBy>Dziwosz Beata</cp:lastModifiedBy>
  <cp:lastPrinted>2023-10-12T10:37:54Z</cp:lastPrinted>
  <dcterms:created xsi:type="dcterms:W3CDTF">2018-04-27T10:46:49Z</dcterms:created>
  <dcterms:modified xsi:type="dcterms:W3CDTF">2024-04-03T14:09:51Z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UxC4dwLulzfINJ8nQH+xvX5LNGipWa4BRSZhPgxsCvnENwxx+Va/FuiTQzwAw5ei8wRM4kMXgRcJuQZURwLiAA==</vt:lpwstr>
  </property>
  <property fmtid="{D5CDD505-2E9C-101B-9397-08002B2CF9AE}" pid="4" name="MFClassificationDate">
    <vt:lpwstr>2022-01-24T10:48:26.4613845+01:00</vt:lpwstr>
  </property>
  <property fmtid="{D5CDD505-2E9C-101B-9397-08002B2CF9AE}" pid="5" name="MFClassifiedBySID">
    <vt:lpwstr>UxC4dwLulzfINJ8nQH+xvX5LNGipWa4BRSZhPgxsCvm42mrIC/DSDv0ggS+FjUN/2v1BBotkLlY5aAiEhoi6uYKk2jO/xfbyWWVK39gOZIenHvyJYKmNE9K1km1vZQXs</vt:lpwstr>
  </property>
  <property fmtid="{D5CDD505-2E9C-101B-9397-08002B2CF9AE}" pid="6" name="MFGRNItemId">
    <vt:lpwstr>GRN-15bafd4e-8e68-4c99-84f3-aba8a2eeaeec</vt:lpwstr>
  </property>
  <property fmtid="{D5CDD505-2E9C-101B-9397-08002B2CF9AE}" pid="7" name="MFHash">
    <vt:lpwstr>Qu/NbQY+iSsUPrcJcS5tiZI8Lhgbgn+kQ8xqcxNVAl4=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