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F6B1917E-1BC0-4F3C-A576-21D2260C2DE0}" xr6:coauthVersionLast="47" xr6:coauthVersionMax="47" xr10:uidLastSave="{00000000-0000-0000-0000-000000000000}"/>
  <bookViews>
    <workbookView xWindow="2385" yWindow="795" windowWidth="21600" windowHeight="11295" tabRatio="973" xr2:uid="{00000000-000D-0000-FFFF-FFFF00000000}"/>
  </bookViews>
  <sheets>
    <sheet name="ocena  " sheetId="1" r:id="rId1"/>
  </sheets>
  <definedNames>
    <definedName name="_xlnm._FilterDatabase" localSheetId="0" hidden="1">'ocena  '!$A$7:$G$33</definedName>
    <definedName name="_xlnm.Print_Area" localSheetId="0">'ocena  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2" i="1" l="1"/>
  <c r="D32" i="1"/>
</calcChain>
</file>

<file path=xl/sharedStrings.xml><?xml version="1.0" encoding="utf-8"?>
<sst xmlns="http://schemas.openxmlformats.org/spreadsheetml/2006/main" count="120" uniqueCount="58">
  <si>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</si>
  <si>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</si>
  <si>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</si>
  <si>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</si>
  <si>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</si>
  <si>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</si>
  <si>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</si>
  <si>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</si>
  <si>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</si>
  <si>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</si>
  <si>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</si>
  <si>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</si>
  <si>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2201-ILL-2.227.40.2025</t>
  </si>
  <si>
    <t>Skaner HP 7650</t>
  </si>
  <si>
    <t>DUS-491-IV-227/T</t>
  </si>
  <si>
    <t>DRUKARKA</t>
  </si>
  <si>
    <t>PUS-491-1-6-00091</t>
  </si>
  <si>
    <t>PUS-491-1-6-00104</t>
  </si>
  <si>
    <t>URZĄDZENIE WIELOFUNKCYJNE</t>
  </si>
  <si>
    <t>PUS-491-1-6-00134</t>
  </si>
  <si>
    <t>PUS-491-1-6-00146</t>
  </si>
  <si>
    <t>PUS-491-1-6-00147</t>
  </si>
  <si>
    <t>PUS-491-1-6-00148</t>
  </si>
  <si>
    <t>DRUKARKA ZEBRA TLP 2824</t>
  </si>
  <si>
    <t>PUS-491-1-6-00155</t>
  </si>
  <si>
    <t>ZESTAW BEZPIECZNY PODPIS ELEKTRONICZNY</t>
  </si>
  <si>
    <t>PUS-491-9-16-00266</t>
  </si>
  <si>
    <t>PUS-491-9-16-00267</t>
  </si>
  <si>
    <t>PUS-491-9-16-00268</t>
  </si>
  <si>
    <t>PUS-491-9-16-00269</t>
  </si>
  <si>
    <t>PUS-491-9-16-00270</t>
  </si>
  <si>
    <t>PUS-491-9-16-00271</t>
  </si>
  <si>
    <t>PRZEŁĄCZNIK SIECIOWY KVM EDMAX</t>
  </si>
  <si>
    <t>PUS-808-9-2-00041</t>
  </si>
  <si>
    <t>PUST-491-00147</t>
  </si>
  <si>
    <t>PUST-491-00188</t>
  </si>
  <si>
    <t>PUST-491-00189</t>
  </si>
  <si>
    <t>PUST-491-00203</t>
  </si>
  <si>
    <t>PUST-491-00238</t>
  </si>
  <si>
    <t>PUST-491-00332</t>
  </si>
  <si>
    <t>PUST-491-00339</t>
  </si>
  <si>
    <t>PUST-491-00352</t>
  </si>
  <si>
    <t>PUST-803-00033</t>
  </si>
  <si>
    <t>Nie używana, od dawna nieekspleatowana z powodu braku tonerów. Przestarzała technologicznie</t>
  </si>
  <si>
    <t>Nie włącza się, uszkodzone. Naprawa nieopłacalna</t>
  </si>
  <si>
    <t>Nie działa</t>
  </si>
  <si>
    <t>PUST-491-00272-M/1</t>
  </si>
  <si>
    <t>Monitor</t>
  </si>
  <si>
    <t>PUS-491-9-16-00038-M</t>
  </si>
  <si>
    <t>PUS-491-9-16-00040-M</t>
  </si>
  <si>
    <t>PUS-491-9-16-00046-M</t>
  </si>
  <si>
    <t>PUS-491-9-16-00075</t>
  </si>
  <si>
    <t>Zestaw komputerowy</t>
  </si>
  <si>
    <t>PUS-491-9-16-00082</t>
  </si>
  <si>
    <t>PUS-491-9-16-00092</t>
  </si>
  <si>
    <t>PUS-491-9-16-00117</t>
  </si>
  <si>
    <t>PUS-491-9-16-00106</t>
  </si>
  <si>
    <t>Wyeksploatowany, przestarzały technologicznie, zbędny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</si>
</sst>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0" xfId="0" applyNumberFormat="1" applyFont="1" applyAlignment="1">
      <alignment vertical="center"/>
    </xf>
    <xf numFmtId="164" fontId="6" fillId="0" borderId="1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2" fontId="9" fillId="0" borderId="1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Border="1" applyAlignment="1">
      <alignment horizontal="right" wrapText="1"/>
    </xf>
  </cellXfs>
  <cellStyles count="4">
    <cellStyle name="Normalny" xfId="0" builtinId="0"/>
    <cellStyle name="Normalny 2" xfId="1" xr:uid="{27AF486E-BBD6-4A63-AE3C-8F8BF980E3E8}"/>
    <cellStyle name="Normalny 3" xfId="2" xr:uid="{6F9FB323-13A4-40F5-A317-F939C467FDD3}"/>
    <cellStyle name="Normalny 5" xfId="3" xr:uid="{28F4913D-CDE4-47F2-9FE6-10CC948E43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topLeftCell="A31" zoomScaleNormal="100" zoomScaleSheetLayoutView="100" workbookViewId="0">
      <selection activeCell="E58" sqref="E58"/>
    </sheetView>
  </sheetViews>
  <sheetFormatPr defaultColWidth="9.140625" defaultRowHeight="15" x14ac:dyDescent="0.2"/>
  <cols>
    <col min="1" max="1" width="4.7109375" style="1" customWidth="1"/>
    <col min="2" max="2" width="26.42578125" style="1" customWidth="1"/>
    <col min="3" max="3" width="25.5703125" style="1" customWidth="1"/>
    <col min="4" max="4" width="13.5703125" style="1" customWidth="1"/>
    <col min="5" max="5" width="30.42578125" style="1" customWidth="1"/>
    <col min="6" max="6" width="23.28515625" style="1" customWidth="1"/>
    <col min="7" max="7" width="44.85546875" style="1" customWidth="1"/>
    <col min="8" max="8" width="9.140625" style="1"/>
    <col min="9" max="9" width="9.140625" style="15"/>
    <col min="10" max="16384" width="9.140625" style="1"/>
  </cols>
  <sheetData>
    <row r="1" spans="1:16" x14ac:dyDescent="0.2">
      <c r="B1" s="1" t="s">
        <v>12</v>
      </c>
      <c r="G1" s="2" t="s">
        <v>10</v>
      </c>
    </row>
    <row r="2" spans="1:16" ht="15" customHeight="1" x14ac:dyDescent="0.2">
      <c r="E2" s="32"/>
      <c r="F2" s="32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ht="42.75" x14ac:dyDescent="0.2">
      <c r="A8" s="20">
        <v>1</v>
      </c>
      <c r="B8" s="27" t="s">
        <v>13</v>
      </c>
      <c r="C8" s="27" t="s">
        <v>14</v>
      </c>
      <c r="D8" s="28">
        <v>6734.4</v>
      </c>
      <c r="E8" s="24">
        <f>D8/35</f>
        <v>192.41142857142856</v>
      </c>
      <c r="F8" s="25">
        <v>2006</v>
      </c>
      <c r="G8" s="26" t="s">
        <v>43</v>
      </c>
      <c r="I8" s="16"/>
    </row>
    <row r="9" spans="1:16" s="3" customFormat="1" ht="42.75" x14ac:dyDescent="0.2">
      <c r="A9" s="20">
        <v>2</v>
      </c>
      <c r="B9" s="27" t="s">
        <v>15</v>
      </c>
      <c r="C9" s="27" t="s">
        <v>16</v>
      </c>
      <c r="D9" s="28">
        <v>1229</v>
      </c>
      <c r="E9" s="24">
        <f t="shared" ref="E9:E31" si="0">D9/35</f>
        <v>35.114285714285714</v>
      </c>
      <c r="F9" s="25">
        <v>2008</v>
      </c>
      <c r="G9" s="26" t="s">
        <v>43</v>
      </c>
      <c r="I9" s="16"/>
    </row>
    <row r="10" spans="1:16" s="3" customFormat="1" ht="42.75" x14ac:dyDescent="0.2">
      <c r="A10" s="20">
        <v>3</v>
      </c>
      <c r="B10" s="27" t="s">
        <v>15</v>
      </c>
      <c r="C10" s="27" t="s">
        <v>17</v>
      </c>
      <c r="D10" s="28">
        <v>2758.42</v>
      </c>
      <c r="E10" s="24">
        <f t="shared" si="0"/>
        <v>78.811999999999998</v>
      </c>
      <c r="F10" s="25">
        <v>2010</v>
      </c>
      <c r="G10" s="26" t="s">
        <v>43</v>
      </c>
      <c r="I10" s="16"/>
    </row>
    <row r="11" spans="1:16" s="3" customFormat="1" ht="28.5" x14ac:dyDescent="0.2">
      <c r="A11" s="20">
        <v>4</v>
      </c>
      <c r="B11" s="29" t="s">
        <v>18</v>
      </c>
      <c r="C11" s="27" t="s">
        <v>19</v>
      </c>
      <c r="D11" s="28">
        <v>1722</v>
      </c>
      <c r="E11" s="24">
        <f t="shared" si="0"/>
        <v>49.2</v>
      </c>
      <c r="F11" s="25">
        <v>2013</v>
      </c>
      <c r="G11" s="26" t="s">
        <v>44</v>
      </c>
      <c r="I11" s="16"/>
    </row>
    <row r="12" spans="1:16" s="3" customFormat="1" ht="42.75" x14ac:dyDescent="0.2">
      <c r="A12" s="20">
        <v>5</v>
      </c>
      <c r="B12" s="27" t="s">
        <v>15</v>
      </c>
      <c r="C12" s="27" t="s">
        <v>20</v>
      </c>
      <c r="D12" s="28">
        <v>535</v>
      </c>
      <c r="E12" s="24">
        <f t="shared" si="0"/>
        <v>15.285714285714286</v>
      </c>
      <c r="F12" s="25">
        <v>2014</v>
      </c>
      <c r="G12" s="26" t="s">
        <v>43</v>
      </c>
      <c r="I12" s="16"/>
    </row>
    <row r="13" spans="1:16" s="3" customFormat="1" ht="42.75" x14ac:dyDescent="0.2">
      <c r="A13" s="20">
        <v>6</v>
      </c>
      <c r="B13" s="27" t="s">
        <v>15</v>
      </c>
      <c r="C13" s="27" t="s">
        <v>21</v>
      </c>
      <c r="D13" s="28">
        <v>535</v>
      </c>
      <c r="E13" s="24">
        <f t="shared" si="0"/>
        <v>15.285714285714286</v>
      </c>
      <c r="F13" s="25">
        <v>2014</v>
      </c>
      <c r="G13" s="26" t="s">
        <v>43</v>
      </c>
      <c r="I13" s="16"/>
    </row>
    <row r="14" spans="1:16" s="3" customFormat="1" ht="42.75" x14ac:dyDescent="0.2">
      <c r="A14" s="20">
        <v>7</v>
      </c>
      <c r="B14" s="27" t="s">
        <v>15</v>
      </c>
      <c r="C14" s="27" t="s">
        <v>22</v>
      </c>
      <c r="D14" s="28">
        <v>535</v>
      </c>
      <c r="E14" s="24">
        <f t="shared" si="0"/>
        <v>15.285714285714286</v>
      </c>
      <c r="F14" s="25">
        <v>2014</v>
      </c>
      <c r="G14" s="26" t="s">
        <v>43</v>
      </c>
      <c r="I14" s="16"/>
    </row>
    <row r="15" spans="1:16" s="3" customFormat="1" ht="42.75" x14ac:dyDescent="0.2">
      <c r="A15" s="20">
        <v>8</v>
      </c>
      <c r="B15" s="29" t="s">
        <v>23</v>
      </c>
      <c r="C15" s="27" t="s">
        <v>24</v>
      </c>
      <c r="D15" s="28">
        <v>815.77</v>
      </c>
      <c r="E15" s="24">
        <f t="shared" si="0"/>
        <v>23.307714285714287</v>
      </c>
      <c r="F15" s="25">
        <v>2015</v>
      </c>
      <c r="G15" s="26" t="s">
        <v>43</v>
      </c>
      <c r="I15" s="16"/>
    </row>
    <row r="16" spans="1:16" s="3" customFormat="1" ht="42.75" x14ac:dyDescent="0.2">
      <c r="A16" s="20">
        <v>9</v>
      </c>
      <c r="B16" s="29" t="s">
        <v>25</v>
      </c>
      <c r="C16" s="27" t="s">
        <v>26</v>
      </c>
      <c r="D16" s="28">
        <v>614.96</v>
      </c>
      <c r="E16" s="24">
        <f t="shared" si="0"/>
        <v>17.570285714285717</v>
      </c>
      <c r="F16" s="25">
        <v>2016</v>
      </c>
      <c r="G16" s="26" t="s">
        <v>45</v>
      </c>
      <c r="I16" s="16"/>
    </row>
    <row r="17" spans="1:9" s="3" customFormat="1" ht="42.75" x14ac:dyDescent="0.2">
      <c r="A17" s="20">
        <v>10</v>
      </c>
      <c r="B17" s="29" t="s">
        <v>25</v>
      </c>
      <c r="C17" s="27" t="s">
        <v>27</v>
      </c>
      <c r="D17" s="28">
        <v>614.96</v>
      </c>
      <c r="E17" s="24">
        <f t="shared" si="0"/>
        <v>17.570285714285717</v>
      </c>
      <c r="F17" s="25">
        <v>2016</v>
      </c>
      <c r="G17" s="26" t="s">
        <v>45</v>
      </c>
      <c r="I17" s="16"/>
    </row>
    <row r="18" spans="1:9" s="3" customFormat="1" ht="42.75" x14ac:dyDescent="0.2">
      <c r="A18" s="20">
        <v>11</v>
      </c>
      <c r="B18" s="29" t="s">
        <v>25</v>
      </c>
      <c r="C18" s="27" t="s">
        <v>28</v>
      </c>
      <c r="D18" s="28">
        <v>614.96</v>
      </c>
      <c r="E18" s="24">
        <f t="shared" si="0"/>
        <v>17.570285714285717</v>
      </c>
      <c r="F18" s="25">
        <v>2016</v>
      </c>
      <c r="G18" s="26" t="s">
        <v>45</v>
      </c>
      <c r="I18" s="16"/>
    </row>
    <row r="19" spans="1:9" s="3" customFormat="1" ht="42.75" x14ac:dyDescent="0.2">
      <c r="A19" s="20">
        <v>12</v>
      </c>
      <c r="B19" s="29" t="s">
        <v>25</v>
      </c>
      <c r="C19" s="27" t="s">
        <v>29</v>
      </c>
      <c r="D19" s="28">
        <v>614.96</v>
      </c>
      <c r="E19" s="24">
        <f t="shared" si="0"/>
        <v>17.570285714285717</v>
      </c>
      <c r="F19" s="25">
        <v>2016</v>
      </c>
      <c r="G19" s="26" t="s">
        <v>45</v>
      </c>
      <c r="I19" s="16"/>
    </row>
    <row r="20" spans="1:9" s="3" customFormat="1" ht="42.75" x14ac:dyDescent="0.2">
      <c r="A20" s="20">
        <v>13</v>
      </c>
      <c r="B20" s="29" t="s">
        <v>25</v>
      </c>
      <c r="C20" s="27" t="s">
        <v>30</v>
      </c>
      <c r="D20" s="28">
        <v>614.96</v>
      </c>
      <c r="E20" s="24">
        <f t="shared" si="0"/>
        <v>17.570285714285717</v>
      </c>
      <c r="F20" s="25">
        <v>2016</v>
      </c>
      <c r="G20" s="26" t="s">
        <v>45</v>
      </c>
      <c r="I20" s="16"/>
    </row>
    <row r="21" spans="1:9" s="3" customFormat="1" ht="42.75" x14ac:dyDescent="0.2">
      <c r="A21" s="20">
        <v>14</v>
      </c>
      <c r="B21" s="29" t="s">
        <v>25</v>
      </c>
      <c r="C21" s="27" t="s">
        <v>31</v>
      </c>
      <c r="D21" s="28">
        <v>614.96</v>
      </c>
      <c r="E21" s="24">
        <f t="shared" si="0"/>
        <v>17.570285714285717</v>
      </c>
      <c r="F21" s="25">
        <v>2016</v>
      </c>
      <c r="G21" s="26" t="s">
        <v>45</v>
      </c>
      <c r="I21" s="16"/>
    </row>
    <row r="22" spans="1:9" s="3" customFormat="1" ht="28.5" x14ac:dyDescent="0.2">
      <c r="A22" s="20">
        <v>15</v>
      </c>
      <c r="B22" s="29" t="s">
        <v>32</v>
      </c>
      <c r="C22" s="27" t="s">
        <v>33</v>
      </c>
      <c r="D22" s="28">
        <v>700</v>
      </c>
      <c r="E22" s="24">
        <f t="shared" si="0"/>
        <v>20</v>
      </c>
      <c r="F22" s="25">
        <v>2005</v>
      </c>
      <c r="G22" s="26" t="s">
        <v>45</v>
      </c>
      <c r="I22" s="16"/>
    </row>
    <row r="23" spans="1:9" s="3" customFormat="1" ht="42.75" x14ac:dyDescent="0.2">
      <c r="A23" s="20">
        <v>16</v>
      </c>
      <c r="B23" s="27" t="s">
        <v>15</v>
      </c>
      <c r="C23" s="27" t="s">
        <v>34</v>
      </c>
      <c r="D23" s="28">
        <v>5264.3</v>
      </c>
      <c r="E23" s="24">
        <f t="shared" si="0"/>
        <v>150.40857142857143</v>
      </c>
      <c r="F23" s="25">
        <v>1999</v>
      </c>
      <c r="G23" s="26" t="s">
        <v>43</v>
      </c>
      <c r="I23" s="16"/>
    </row>
    <row r="24" spans="1:9" s="3" customFormat="1" ht="42.75" x14ac:dyDescent="0.2">
      <c r="A24" s="20">
        <v>17</v>
      </c>
      <c r="B24" s="27" t="s">
        <v>15</v>
      </c>
      <c r="C24" s="27" t="s">
        <v>35</v>
      </c>
      <c r="D24" s="28">
        <v>6582.91</v>
      </c>
      <c r="E24" s="24">
        <f t="shared" si="0"/>
        <v>188.08314285714286</v>
      </c>
      <c r="F24" s="25">
        <v>2000</v>
      </c>
      <c r="G24" s="26" t="s">
        <v>43</v>
      </c>
      <c r="I24" s="16"/>
    </row>
    <row r="25" spans="1:9" s="3" customFormat="1" ht="42.75" x14ac:dyDescent="0.2">
      <c r="A25" s="20">
        <v>18</v>
      </c>
      <c r="B25" s="27" t="s">
        <v>15</v>
      </c>
      <c r="C25" s="27" t="s">
        <v>36</v>
      </c>
      <c r="D25" s="28">
        <v>6582.91</v>
      </c>
      <c r="E25" s="24">
        <f t="shared" si="0"/>
        <v>188.08314285714286</v>
      </c>
      <c r="F25" s="25">
        <v>2000</v>
      </c>
      <c r="G25" s="26" t="s">
        <v>43</v>
      </c>
      <c r="I25" s="16"/>
    </row>
    <row r="26" spans="1:9" s="3" customFormat="1" ht="42.75" x14ac:dyDescent="0.2">
      <c r="A26" s="20">
        <v>19</v>
      </c>
      <c r="B26" s="27" t="s">
        <v>15</v>
      </c>
      <c r="C26" s="27" t="s">
        <v>37</v>
      </c>
      <c r="D26" s="28">
        <v>8230.15</v>
      </c>
      <c r="E26" s="24">
        <f t="shared" si="0"/>
        <v>235.14714285714285</v>
      </c>
      <c r="F26" s="25">
        <v>2000</v>
      </c>
      <c r="G26" s="26" t="s">
        <v>43</v>
      </c>
      <c r="I26" s="16"/>
    </row>
    <row r="27" spans="1:9" s="3" customFormat="1" ht="42.75" x14ac:dyDescent="0.2">
      <c r="A27" s="20">
        <v>20</v>
      </c>
      <c r="B27" s="27" t="s">
        <v>15</v>
      </c>
      <c r="C27" s="27" t="s">
        <v>38</v>
      </c>
      <c r="D27" s="28">
        <v>3514.82</v>
      </c>
      <c r="E27" s="24">
        <f t="shared" si="0"/>
        <v>100.42342857142857</v>
      </c>
      <c r="F27" s="25">
        <v>2002</v>
      </c>
      <c r="G27" s="26" t="s">
        <v>43</v>
      </c>
      <c r="I27" s="16"/>
    </row>
    <row r="28" spans="1:9" s="3" customFormat="1" ht="42.75" x14ac:dyDescent="0.2">
      <c r="A28" s="20">
        <v>21</v>
      </c>
      <c r="B28" s="27" t="s">
        <v>15</v>
      </c>
      <c r="C28" s="27" t="s">
        <v>39</v>
      </c>
      <c r="D28" s="28">
        <v>4666.5</v>
      </c>
      <c r="E28" s="24">
        <f>D28/38</f>
        <v>122.80263157894737</v>
      </c>
      <c r="F28" s="25">
        <v>2004</v>
      </c>
      <c r="G28" s="26" t="s">
        <v>43</v>
      </c>
      <c r="I28" s="16"/>
    </row>
    <row r="29" spans="1:9" s="3" customFormat="1" ht="42.75" x14ac:dyDescent="0.2">
      <c r="A29" s="20">
        <v>22</v>
      </c>
      <c r="B29" s="27" t="s">
        <v>15</v>
      </c>
      <c r="C29" s="27" t="s">
        <v>40</v>
      </c>
      <c r="D29" s="28">
        <v>3982.08</v>
      </c>
      <c r="E29" s="24">
        <f>D29/38</f>
        <v>104.79157894736842</v>
      </c>
      <c r="F29" s="25">
        <v>2005</v>
      </c>
      <c r="G29" s="26" t="s">
        <v>43</v>
      </c>
      <c r="I29" s="16"/>
    </row>
    <row r="30" spans="1:9" s="3" customFormat="1" ht="42.75" x14ac:dyDescent="0.2">
      <c r="A30" s="20">
        <v>23</v>
      </c>
      <c r="B30" s="27" t="s">
        <v>15</v>
      </c>
      <c r="C30" s="27" t="s">
        <v>41</v>
      </c>
      <c r="D30" s="28">
        <v>8637.6</v>
      </c>
      <c r="E30" s="24">
        <f t="shared" si="0"/>
        <v>246.78857142857143</v>
      </c>
      <c r="F30" s="25">
        <v>2007</v>
      </c>
      <c r="G30" s="26" t="s">
        <v>43</v>
      </c>
      <c r="I30" s="16"/>
    </row>
    <row r="31" spans="1:9" s="3" customFormat="1" ht="28.5" x14ac:dyDescent="0.2">
      <c r="A31" s="20">
        <v>24</v>
      </c>
      <c r="B31" s="29" t="s">
        <v>18</v>
      </c>
      <c r="C31" s="27" t="s">
        <v>42</v>
      </c>
      <c r="D31" s="28">
        <v>3936</v>
      </c>
      <c r="E31" s="24">
        <f t="shared" si="0"/>
        <v>112.45714285714286</v>
      </c>
      <c r="F31" s="25">
        <v>2012</v>
      </c>
      <c r="G31" s="26" t="s">
        <v>44</v>
      </c>
      <c r="I31" s="16"/>
    </row>
    <row r="32" spans="1:9" ht="15.75" x14ac:dyDescent="0.25">
      <c r="A32" s="9"/>
      <c r="B32" s="18" t="s">
        <v>5</v>
      </c>
      <c r="C32" s="10" t="s">
        <v>0</v>
      </c>
      <c r="D32" s="19">
        <f>SUM(D8:D31)</f>
        <v>70651.62</v>
      </c>
      <c r="E32" s="12">
        <f>SUM(E8:E31)</f>
        <v>1999.1096390977441</v>
      </c>
      <c r="F32" s="12" t="s">
        <v>0</v>
      </c>
      <c r="G32" s="17"/>
    </row>
    <row r="33" spans="1:7" hidden="1" x14ac:dyDescent="0.2">
      <c r="B33" s="13" t="s">
        <v>9</v>
      </c>
      <c r="C33" s="4"/>
      <c r="D33" s="14"/>
    </row>
    <row r="34" spans="1:7" x14ac:dyDescent="0.2">
      <c r="B34" s="13"/>
      <c r="C34" s="4"/>
      <c r="D34" s="14"/>
    </row>
    <row r="35" spans="1:7" ht="15.75" x14ac:dyDescent="0.25">
      <c r="A35" s="31" t="s">
        <v>4</v>
      </c>
      <c r="B35" s="13"/>
      <c r="C35" s="4"/>
      <c r="D35" s="14"/>
    </row>
    <row r="37" spans="1:7" ht="45" x14ac:dyDescent="0.2">
      <c r="A37" s="6" t="s">
        <v>1</v>
      </c>
      <c r="B37" s="7" t="s">
        <v>2</v>
      </c>
      <c r="C37" s="6" t="s">
        <v>3</v>
      </c>
      <c r="D37" s="7" t="s">
        <v>7</v>
      </c>
      <c r="E37" s="7" t="s">
        <v>11</v>
      </c>
      <c r="F37" s="30"/>
      <c r="G37" s="30"/>
    </row>
    <row r="38" spans="1:7" ht="51.6" customHeight="1" x14ac:dyDescent="0.2">
      <c r="A38" s="6">
        <v>1</v>
      </c>
      <c r="B38" s="6" t="s">
        <v>47</v>
      </c>
      <c r="C38" s="6" t="s">
        <v>46</v>
      </c>
      <c r="D38" s="6">
        <v>2004</v>
      </c>
      <c r="E38" s="7" t="s">
        <v>57</v>
      </c>
    </row>
    <row r="39" spans="1:7" ht="45" x14ac:dyDescent="0.2">
      <c r="A39" s="6">
        <v>2</v>
      </c>
      <c r="B39" s="6" t="s">
        <v>47</v>
      </c>
      <c r="C39" s="6" t="s">
        <v>48</v>
      </c>
      <c r="D39" s="6">
        <v>2008</v>
      </c>
      <c r="E39" s="7" t="s">
        <v>57</v>
      </c>
    </row>
    <row r="40" spans="1:7" ht="45" x14ac:dyDescent="0.2">
      <c r="A40" s="6">
        <v>3</v>
      </c>
      <c r="B40" s="6" t="s">
        <v>47</v>
      </c>
      <c r="C40" s="6" t="s">
        <v>49</v>
      </c>
      <c r="D40" s="6">
        <v>2008</v>
      </c>
      <c r="E40" s="7" t="s">
        <v>57</v>
      </c>
    </row>
    <row r="41" spans="1:7" ht="45" x14ac:dyDescent="0.2">
      <c r="A41" s="6">
        <v>4</v>
      </c>
      <c r="B41" s="6" t="s">
        <v>47</v>
      </c>
      <c r="C41" s="6" t="s">
        <v>50</v>
      </c>
      <c r="D41" s="6">
        <v>2008</v>
      </c>
      <c r="E41" s="7" t="s">
        <v>57</v>
      </c>
    </row>
    <row r="42" spans="1:7" ht="45" x14ac:dyDescent="0.2">
      <c r="A42" s="6">
        <v>5</v>
      </c>
      <c r="B42" s="6" t="s">
        <v>52</v>
      </c>
      <c r="C42" s="6" t="s">
        <v>51</v>
      </c>
      <c r="D42" s="6">
        <v>2010</v>
      </c>
      <c r="E42" s="7" t="s">
        <v>57</v>
      </c>
    </row>
    <row r="43" spans="1:7" ht="45" x14ac:dyDescent="0.2">
      <c r="A43" s="6">
        <v>6</v>
      </c>
      <c r="B43" s="6" t="s">
        <v>52</v>
      </c>
      <c r="C43" s="6" t="s">
        <v>53</v>
      </c>
      <c r="D43" s="6">
        <v>2010</v>
      </c>
      <c r="E43" s="7" t="s">
        <v>57</v>
      </c>
    </row>
    <row r="44" spans="1:7" ht="45" x14ac:dyDescent="0.2">
      <c r="A44" s="6">
        <v>7</v>
      </c>
      <c r="B44" s="6" t="s">
        <v>52</v>
      </c>
      <c r="C44" s="6" t="s">
        <v>54</v>
      </c>
      <c r="D44" s="6">
        <v>2010</v>
      </c>
      <c r="E44" s="7" t="s">
        <v>57</v>
      </c>
    </row>
    <row r="45" spans="1:7" ht="45" x14ac:dyDescent="0.2">
      <c r="A45" s="6">
        <v>8</v>
      </c>
      <c r="B45" s="6" t="s">
        <v>52</v>
      </c>
      <c r="C45" s="6" t="s">
        <v>55</v>
      </c>
      <c r="D45" s="6">
        <v>2010</v>
      </c>
      <c r="E45" s="7" t="s">
        <v>57</v>
      </c>
    </row>
    <row r="46" spans="1:7" ht="45" x14ac:dyDescent="0.2">
      <c r="A46" s="6">
        <v>9</v>
      </c>
      <c r="B46" s="6" t="s">
        <v>52</v>
      </c>
      <c r="C46" s="6" t="s">
        <v>56</v>
      </c>
      <c r="D46" s="6">
        <v>2010</v>
      </c>
      <c r="E46" s="7" t="s">
        <v>57</v>
      </c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rowBreaks count="1" manualBreakCount="1">
    <brk id="1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2025-11-18T09:39:37Z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